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4444444444444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<sst xmlns="http://schemas.openxmlformats.org/spreadsheetml/2006/main" count="31" uniqueCount="29">
  <si>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Показатель</t>
  </si>
  <si>
    <t>Базисный год</t>
  </si>
  <si>
    <t>Отчетный год</t>
  </si>
  <si>
    <t>1. Объем реализации, ед.</t>
  </si>
  <si>
    <t>2. Цена реализации, руб.</t>
  </si>
  <si>
    <t>5. Сумма постоянных затрат, руб.</t>
  </si>
  <si>
    <t>6. Прибыль (убыток), руб.</t>
  </si>
  <si>
    <t>российская методика:</t>
  </si>
  <si>
    <t xml:space="preserve"> - объема продаж</t>
  </si>
  <si>
    <t xml:space="preserve"> - цены реализации</t>
  </si>
  <si>
    <t xml:space="preserve"> - себестоимости продукции</t>
  </si>
  <si>
    <t xml:space="preserve"> - удельных переменных затрат</t>
  </si>
  <si>
    <t xml:space="preserve"> - суммы постоянных затрат</t>
  </si>
  <si>
    <t>методика маржинального анализа :</t>
  </si>
  <si>
    <t>Абсолютное изменение</t>
  </si>
  <si>
    <t>объема продаж: DПк = Пусл1 - Ппл;</t>
  </si>
  <si>
    <t>цены реализации: DПц = Пусл2 - Пусл1;</t>
  </si>
  <si>
    <t>удельных переменных затрат: DП3пер = Пусл3 - Пусл2;</t>
  </si>
  <si>
    <t>3. Себестоимость 1 ед., руб., в том числе:</t>
  </si>
  <si>
    <t>4. Удельные переменные затраты, руб.</t>
  </si>
  <si>
    <t>Пусл1  = Кф * (Цпл - Зперпл) - Зпостпл</t>
  </si>
  <si>
    <t>Пусл2  = Кф * (Цф - Зперпл) - Зпостпл</t>
  </si>
  <si>
    <t>Пусл3  = Кф * (Цф - Зперф) - Зпостпл</t>
  </si>
  <si>
    <t>суммы постоянных затрат: DППЗ = Пф - Пусл3.</t>
  </si>
  <si>
    <t>изменения объема продаж: DПк = (Кф - Кпл)*(Цпл - Спл);</t>
  </si>
  <si>
    <t>изменения цены реализации: DПц = Кф * (Цф – Цпл);</t>
  </si>
  <si>
    <t>изменения себестоимости: DПс = Кф * (Спл – Сф).</t>
  </si>
  <si>
    <t>Пример факторного анализа прибыли от продажи условного товара по российской методике и методом директ-костинг</t>
  </si>
  <si>
    <t>7. Изменение прибыли (убытка), всего, руб., в т.ч.: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</si>
</sst>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\-0.0\ "/>
    <numFmt numFmtId="165" formatCode="#,##0.0_ ;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6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165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2"/>
    </xf>
    <xf numFmtId="165" fontId="0" fillId="0" borderId="13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wrapText="1"/>
    </xf>
    <xf numFmtId="165" fontId="0" fillId="0" borderId="22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165" fontId="0" fillId="0" borderId="26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.7109375" style="1" customWidth="1"/>
    <col min="2" max="2" width="46.28125" style="1" customWidth="1"/>
    <col min="3" max="5" width="12.7109375" style="1" customWidth="1"/>
    <col min="6" max="6" width="1.7109375" style="1" customWidth="1"/>
    <col min="7" max="16384" width="9.140625" style="1" customWidth="1"/>
  </cols>
  <sheetData>
    <row r="1" spans="2:5" ht="36" customHeight="1">
      <c r="B1" s="27" t="s">
        <v>27</v>
      </c>
      <c r="C1" s="27"/>
      <c r="D1" s="27"/>
      <c r="E1" s="27"/>
    </row>
    <row r="2" spans="2:5" ht="30">
      <c r="B2" s="4" t="s">
        <v>0</v>
      </c>
      <c r="C2" s="4" t="s">
        <v>1</v>
      </c>
      <c r="D2" s="4" t="s">
        <v>2</v>
      </c>
      <c r="E2" s="4" t="s">
        <v>14</v>
      </c>
    </row>
    <row r="3" spans="2:5" ht="15">
      <c r="B3" s="5" t="s">
        <v>3</v>
      </c>
      <c r="C3" s="6">
        <v>8782</v>
      </c>
      <c r="D3" s="6">
        <v>9823</v>
      </c>
      <c r="E3" s="6">
        <v>1041</v>
      </c>
    </row>
    <row r="4" spans="2:5" ht="15">
      <c r="B4" s="7" t="s">
        <v>4</v>
      </c>
      <c r="C4" s="8">
        <v>75.15</v>
      </c>
      <c r="D4" s="8">
        <v>91.34</v>
      </c>
      <c r="E4" s="8">
        <v>16.19</v>
      </c>
    </row>
    <row r="5" spans="2:5" ht="15">
      <c r="B5" s="7" t="s">
        <v>18</v>
      </c>
      <c r="C5" s="8">
        <v>84.81</v>
      </c>
      <c r="D5" s="8">
        <v>86.04</v>
      </c>
      <c r="E5" s="8">
        <v>1.23</v>
      </c>
    </row>
    <row r="6" spans="2:5" ht="15">
      <c r="B6" s="7" t="s">
        <v>19</v>
      </c>
      <c r="C6" s="8">
        <v>63.6</v>
      </c>
      <c r="D6" s="8">
        <v>68.83</v>
      </c>
      <c r="E6" s="8">
        <v>5.23</v>
      </c>
    </row>
    <row r="7" spans="2:5" ht="15">
      <c r="B7" s="7" t="s">
        <v>5</v>
      </c>
      <c r="C7" s="8">
        <v>186266.22</v>
      </c>
      <c r="D7" s="8">
        <v>169053.83</v>
      </c>
      <c r="E7" s="8">
        <v>-17212.39</v>
      </c>
    </row>
    <row r="8" spans="2:5" ht="15">
      <c r="B8" s="7" t="s">
        <v>6</v>
      </c>
      <c r="C8" s="8">
        <v>-84834.12</v>
      </c>
      <c r="D8" s="8">
        <v>52061.9</v>
      </c>
      <c r="E8" s="8">
        <v>136896.02</v>
      </c>
    </row>
    <row r="9" spans="2:5" ht="30">
      <c r="B9" s="23" t="s">
        <v>28</v>
      </c>
      <c r="C9" s="24"/>
      <c r="D9" s="25"/>
      <c r="E9" s="26"/>
    </row>
    <row r="10" spans="2:5" ht="15">
      <c r="B10" s="19" t="s">
        <v>7</v>
      </c>
      <c r="C10" s="20"/>
      <c r="D10" s="21"/>
      <c r="E10" s="22"/>
    </row>
    <row r="11" spans="2:7" ht="15">
      <c r="B11" s="9" t="s">
        <v>8</v>
      </c>
      <c r="C11" s="15"/>
      <c r="D11" s="16"/>
      <c r="E11" s="8">
        <f>(D3-C3)*(C4-C5)</f>
        <v>-10056.059999999996</v>
      </c>
      <c r="G11" s="1" t="s">
        <v>24</v>
      </c>
    </row>
    <row r="12" spans="2:7" ht="15">
      <c r="B12" s="9" t="s">
        <v>9</v>
      </c>
      <c r="C12" s="15"/>
      <c r="D12" s="16"/>
      <c r="E12" s="8">
        <f>(D3*(D4-C4))</f>
        <v>159034.36999999997</v>
      </c>
      <c r="G12" s="1" t="s">
        <v>25</v>
      </c>
    </row>
    <row r="13" spans="2:7" ht="15">
      <c r="B13" s="9" t="s">
        <v>10</v>
      </c>
      <c r="C13" s="15"/>
      <c r="D13" s="16"/>
      <c r="E13" s="8">
        <f>D3*(C5-D5)</f>
        <v>-12082.290000000039</v>
      </c>
      <c r="G13" s="1" t="s">
        <v>26</v>
      </c>
    </row>
    <row r="14" spans="2:6" ht="15">
      <c r="B14" s="7" t="s">
        <v>13</v>
      </c>
      <c r="C14" s="12"/>
      <c r="D14" s="13"/>
      <c r="E14" s="14"/>
      <c r="F14" s="2"/>
    </row>
    <row r="15" spans="2:7" ht="15">
      <c r="B15" s="9" t="s">
        <v>8</v>
      </c>
      <c r="C15" s="15"/>
      <c r="D15" s="16"/>
      <c r="E15" s="8">
        <f>E20-C8</f>
        <v>12023.550000000032</v>
      </c>
      <c r="G15" s="1" t="s">
        <v>15</v>
      </c>
    </row>
    <row r="16" spans="2:7" ht="15">
      <c r="B16" s="9" t="s">
        <v>9</v>
      </c>
      <c r="C16" s="15"/>
      <c r="D16" s="16"/>
      <c r="E16" s="8">
        <f>E21-E15</f>
        <v>74200.24999999999</v>
      </c>
      <c r="G16" s="1" t="s">
        <v>16</v>
      </c>
    </row>
    <row r="17" spans="2:7" ht="15">
      <c r="B17" s="9" t="s">
        <v>11</v>
      </c>
      <c r="C17" s="15"/>
      <c r="D17" s="16"/>
      <c r="E17" s="8">
        <f>E22-E21</f>
        <v>-51374.28999999998</v>
      </c>
      <c r="G17" s="1" t="s">
        <v>17</v>
      </c>
    </row>
    <row r="18" spans="2:7" ht="15">
      <c r="B18" s="10" t="s">
        <v>12</v>
      </c>
      <c r="C18" s="17"/>
      <c r="D18" s="18"/>
      <c r="E18" s="11">
        <f>D8-E22</f>
        <v>17212.389999999963</v>
      </c>
      <c r="G18" s="1" t="s">
        <v>23</v>
      </c>
    </row>
    <row r="20" spans="5:7" ht="15">
      <c r="E20" s="1">
        <f>D3*(C4-C6)-C7</f>
        <v>-72810.56999999996</v>
      </c>
      <c r="G20" s="1" t="s">
        <v>20</v>
      </c>
    </row>
    <row r="21" spans="4:7" ht="15">
      <c r="D21" s="3"/>
      <c r="E21" s="1">
        <f>D3*(D4-C6)-C7</f>
        <v>86223.80000000002</v>
      </c>
      <c r="G21" s="1" t="s">
        <v>21</v>
      </c>
    </row>
    <row r="22" spans="4:7" ht="15">
      <c r="D22" s="2"/>
      <c r="E22" s="1">
        <f>D3*(D4-D6)-C7</f>
        <v>34849.51000000004</v>
      </c>
      <c r="G22" s="1" t="s">
        <v>22</v>
      </c>
    </row>
  </sheetData>
  <sheetProtection/>
  <mergeCells count="4">
    <mergeCell ref="C10:E10"/>
    <mergeCell ref="C14:E14"/>
    <mergeCell ref="C9:E9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2013-01-24T09:53:59Z</dcterms:created>
  <dcterms:modified xsi:type="dcterms:W3CDTF">2013-01-24T09:53:59Z</dcterms:modified>
  <cp:category/>
  <cp:version/>
  <cp:contentType/>
  <cp:contentStatus/>
</cp:coreProperties>
</file>