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13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Бородкин К.В.</author>
  </authors>
  <commentList>
    <comment ref="C3" authorId="0">
      <text>
        <r>
          <rPr>
            <sz val="8"/>
            <rFont val="Times New Roman"/>
            <family val="1"/>
          </rPr>
          <t xml:space="preserve">Укажите в данном столбце </t>
        </r>
        <r>
          <rPr>
            <b/>
            <sz val="8"/>
            <rFont val="Times New Roman"/>
            <family val="1"/>
          </rPr>
          <t>"д"</t>
        </r>
        <r>
          <rPr>
            <sz val="8"/>
            <rFont val="Times New Roman"/>
            <family val="1"/>
          </rPr>
          <t xml:space="preserve"> - да или </t>
        </r>
        <r>
          <rPr>
            <b/>
            <sz val="8"/>
            <rFont val="Times New Roman"/>
            <family val="1"/>
          </rPr>
          <t>"н"</t>
        </r>
        <r>
          <rPr>
            <sz val="8"/>
            <rFont val="Times New Roman"/>
            <family val="1"/>
          </rPr>
          <t>- нет.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<sst xmlns="http://schemas.openxmlformats.org/spreadsheetml/2006/main" count="42" uniqueCount="36">
  <si>
    <t>д/н</t>
  </si>
  <si>
    <t>Ваш балл</t>
  </si>
  <si>
    <t>Балл по Аргенти</t>
  </si>
  <si>
    <t xml:space="preserve">   Директор-автократ</t>
  </si>
  <si>
    <t xml:space="preserve">   Председатель совета директоров является также директором</t>
  </si>
  <si>
    <t xml:space="preserve">   Пассивность совета директоров</t>
  </si>
  <si>
    <t xml:space="preserve">   Внутренние противоречия в совете директоров (из-за различия в знаниях и навыках)</t>
  </si>
  <si>
    <t xml:space="preserve">   Слабый финансовый директор</t>
  </si>
  <si>
    <t xml:space="preserve">   Недостаток профессиональных менеджеров среднего и нижнего звена (вне совета директоров)</t>
  </si>
  <si>
    <t>д</t>
  </si>
  <si>
    <t xml:space="preserve">   Недостатки системы учета:</t>
  </si>
  <si>
    <t xml:space="preserve">       Отсутствие бюджетного контроля</t>
  </si>
  <si>
    <t xml:space="preserve">       Отсутствие прогноза денежных потоков</t>
  </si>
  <si>
    <t xml:space="preserve">       Отсутствие системы управленческого учета затрат</t>
  </si>
  <si>
    <t xml:space="preserve">   Вялая реакция на изменения (появление новых продуктов, технологий, рынков, методов организации труда и т.д.)</t>
  </si>
  <si>
    <t>Сумма баллов</t>
  </si>
  <si>
    <t xml:space="preserve"> </t>
  </si>
  <si>
    <t xml:space="preserve">   Слишком высокая доля заемного капитала</t>
  </si>
  <si>
    <t xml:space="preserve">   Недостаток оборотных средств из-за слишком быстрого роста бизнеса</t>
  </si>
  <si>
    <t xml:space="preserve">   Наличие крупного проекта (провал такого проекта подвергает фирму серьезной опасности)</t>
  </si>
  <si>
    <t xml:space="preserve">   Ухудшение финансовых показателей</t>
  </si>
  <si>
    <t xml:space="preserve">   Использование «творческого бухучета»</t>
  </si>
  <si>
    <t xml:space="preserve">   Нефинансовые признаки неблагополучия (ухудшение качества, падение «боевого духа» сотрудников, снижение доли рынка)</t>
  </si>
  <si>
    <t xml:space="preserve">   Окончательные симптомы кризиса (судебные иски, скандалы, отставки)</t>
  </si>
  <si>
    <t>А-счет</t>
  </si>
  <si>
    <t>1. Недостатки</t>
  </si>
  <si>
    <t>2. Ошибки</t>
  </si>
  <si>
    <t>3. Симптомы</t>
  </si>
  <si>
    <t>Метод А-счета для предсказания банкротства</t>
  </si>
  <si>
    <t>Чем больше А-счет, тем скорее это может произойти.</t>
  </si>
  <si>
    <t>   </t>
  </si>
  <si>
    <t>Максимально возможный А-счет: 100 баллов</t>
  </si>
  <si>
    <t>Большинство успешных компаний   5-18 баллов</t>
  </si>
  <si>
    <t>"Проходной балл": 25 баллов</t>
  </si>
  <si>
    <t xml:space="preserve"> Компании, испытывающие серьезные затруднения   35-70 баллов</t>
  </si>
  <si>
    <t>Если сумма баллов более 25, компания может обанкротиться в течение ближайших пяти лет.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</si>
</sst>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9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ahoma"/>
      <family val="0"/>
    </font>
    <font>
      <sz val="11"/>
      <name val="Arial Cyr"/>
      <family val="0"/>
    </font>
    <font>
      <b/>
      <sz val="9"/>
      <color indexed="6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" xfId="0" applyFont="1" applyFill="1" applyBorder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7" fillId="0" borderId="2" xfId="0" applyFont="1" applyFill="1" applyBorder="1" applyAlignment="1" applyProtection="1">
      <alignment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vertical="center" wrapText="1"/>
      <protection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 wrapText="1"/>
      <protection/>
    </xf>
    <xf numFmtId="49" fontId="7" fillId="2" borderId="8" xfId="0" applyNumberFormat="1" applyFont="1" applyFill="1" applyBorder="1" applyAlignment="1" applyProtection="1">
      <alignment horizontal="center" vertical="center"/>
      <protection locked="0"/>
    </xf>
    <xf numFmtId="49" fontId="7" fillId="2" borderId="8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49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1" xfId="0" applyFont="1" applyFill="1" applyBorder="1" applyAlignment="1" applyProtection="1">
      <alignment horizontal="center" vertical="center"/>
      <protection/>
    </xf>
    <xf numFmtId="0" fontId="6" fillId="3" borderId="11" xfId="0" applyFont="1" applyFill="1" applyBorder="1" applyAlignment="1" applyProtection="1">
      <alignment horizontal="center" vertical="center"/>
      <protection/>
    </xf>
    <xf numFmtId="0" fontId="6" fillId="3" borderId="12" xfId="0" applyFont="1" applyFill="1" applyBorder="1" applyAlignment="1" applyProtection="1">
      <alignment horizontal="center" vertical="center"/>
      <protection/>
    </xf>
    <xf numFmtId="0" fontId="6" fillId="3" borderId="13" xfId="0" applyFont="1" applyFill="1" applyBorder="1" applyAlignment="1" applyProtection="1">
      <alignment horizontal="center" vertical="center"/>
      <protection/>
    </xf>
    <xf numFmtId="0" fontId="7" fillId="0" borderId="3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2" xfId="0" applyFont="1" applyFill="1" applyBorder="1" applyAlignment="1" applyProtection="1">
      <alignment horizontal="center" vertical="center" wrapText="1"/>
      <protection/>
    </xf>
    <xf numFmtId="0" fontId="8" fillId="0" borderId="3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7" fillId="0" borderId="2" xfId="0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 applyProtection="1">
      <alignment horizontal="right" vertical="center" wrapText="1"/>
      <protection/>
    </xf>
    <xf numFmtId="0" fontId="7" fillId="0" borderId="2" xfId="0" applyFont="1" applyFill="1" applyBorder="1" applyAlignment="1" applyProtection="1">
      <alignment horizontal="center" vertical="center" wrapText="1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9"/>
  <sheetViews>
    <sheetView tabSelected="1" workbookViewId="0" topLeftCell="A19">
      <selection activeCell="C26" sqref="C26"/>
    </sheetView>
  </sheetViews>
  <sheetFormatPr defaultColWidth="9.00390625" defaultRowHeight="12"/>
  <cols>
    <col min="1" max="1" width="1.75390625" style="6" customWidth="1"/>
    <col min="2" max="2" width="45.875" style="6" customWidth="1"/>
    <col min="3" max="3" width="6.625" style="6" customWidth="1"/>
    <col min="4" max="16384" width="9.125" style="6" customWidth="1"/>
  </cols>
  <sheetData>
    <row r="1" s="1" customFormat="1" ht="14.25">
      <c r="B1" s="1" t="s">
        <v>28</v>
      </c>
    </row>
    <row r="2" s="2" customFormat="1" ht="12"/>
    <row r="3" spans="2:5" ht="24">
      <c r="B3" s="3"/>
      <c r="C3" s="4" t="s">
        <v>0</v>
      </c>
      <c r="D3" s="5" t="s">
        <v>1</v>
      </c>
      <c r="E3" s="5" t="s">
        <v>2</v>
      </c>
    </row>
    <row r="4" spans="2:5" ht="12">
      <c r="B4" s="7" t="s">
        <v>25</v>
      </c>
      <c r="C4" s="8"/>
      <c r="D4" s="9"/>
      <c r="E4" s="10"/>
    </row>
    <row r="5" spans="2:5" ht="12">
      <c r="B5" s="11" t="s">
        <v>3</v>
      </c>
      <c r="C5" s="12"/>
      <c r="D5" s="21">
        <f>IF(C5="д",E5,0)</f>
        <v>0</v>
      </c>
      <c r="E5" s="25">
        <v>8</v>
      </c>
    </row>
    <row r="6" spans="2:5" ht="24">
      <c r="B6" s="13" t="s">
        <v>4</v>
      </c>
      <c r="C6" s="14" t="s">
        <v>9</v>
      </c>
      <c r="D6" s="22">
        <f>IF(C6="д",E6,0)</f>
        <v>4</v>
      </c>
      <c r="E6" s="26">
        <v>4</v>
      </c>
    </row>
    <row r="7" spans="2:5" ht="12">
      <c r="B7" s="13" t="s">
        <v>5</v>
      </c>
      <c r="C7" s="14"/>
      <c r="D7" s="22">
        <f aca="true" t="shared" si="0" ref="D7:D15">IF(C7="д",E7,0)</f>
        <v>0</v>
      </c>
      <c r="E7" s="26">
        <v>2</v>
      </c>
    </row>
    <row r="8" spans="2:5" ht="24">
      <c r="B8" s="13" t="s">
        <v>6</v>
      </c>
      <c r="C8" s="14"/>
      <c r="D8" s="22">
        <f t="shared" si="0"/>
        <v>0</v>
      </c>
      <c r="E8" s="26">
        <v>2</v>
      </c>
    </row>
    <row r="9" spans="2:5" ht="12">
      <c r="B9" s="13" t="s">
        <v>7</v>
      </c>
      <c r="C9" s="14"/>
      <c r="D9" s="22">
        <f t="shared" si="0"/>
        <v>0</v>
      </c>
      <c r="E9" s="26">
        <v>2</v>
      </c>
    </row>
    <row r="10" spans="2:5" ht="24">
      <c r="B10" s="13" t="s">
        <v>8</v>
      </c>
      <c r="C10" s="14" t="s">
        <v>9</v>
      </c>
      <c r="D10" s="22">
        <f t="shared" si="0"/>
        <v>1</v>
      </c>
      <c r="E10" s="26">
        <v>1</v>
      </c>
    </row>
    <row r="11" spans="2:5" ht="12">
      <c r="B11" s="13" t="s">
        <v>10</v>
      </c>
      <c r="C11" s="15"/>
      <c r="D11" s="22"/>
      <c r="E11" s="26"/>
    </row>
    <row r="12" spans="2:5" ht="12">
      <c r="B12" s="13" t="s">
        <v>11</v>
      </c>
      <c r="C12" s="14"/>
      <c r="D12" s="22">
        <f t="shared" si="0"/>
        <v>0</v>
      </c>
      <c r="E12" s="26">
        <v>3</v>
      </c>
    </row>
    <row r="13" spans="2:5" ht="12">
      <c r="B13" s="13" t="s">
        <v>12</v>
      </c>
      <c r="C13" s="14"/>
      <c r="D13" s="22">
        <f t="shared" si="0"/>
        <v>0</v>
      </c>
      <c r="E13" s="26">
        <v>3</v>
      </c>
    </row>
    <row r="14" spans="2:5" ht="12">
      <c r="B14" s="13" t="s">
        <v>13</v>
      </c>
      <c r="C14" s="14"/>
      <c r="D14" s="22">
        <f t="shared" si="0"/>
        <v>0</v>
      </c>
      <c r="E14" s="26">
        <v>3</v>
      </c>
    </row>
    <row r="15" spans="2:5" ht="36">
      <c r="B15" s="16" t="s">
        <v>14</v>
      </c>
      <c r="C15" s="17"/>
      <c r="D15" s="23">
        <f t="shared" si="0"/>
        <v>0</v>
      </c>
      <c r="E15" s="27">
        <v>15</v>
      </c>
    </row>
    <row r="16" spans="2:5" s="19" customFormat="1" ht="12">
      <c r="B16" s="32" t="s">
        <v>15</v>
      </c>
      <c r="C16" s="33"/>
      <c r="D16" s="24">
        <f>SUM(D5:D15)</f>
        <v>5</v>
      </c>
      <c r="E16" s="28">
        <v>43</v>
      </c>
    </row>
    <row r="17" spans="2:5" s="18" customFormat="1" ht="12">
      <c r="B17" s="29" t="str">
        <f>IF(D16&gt;10,"недостатки в управлении могут привести к серьезным ошибкам","уровень недостатков низкий")</f>
        <v>уровень недостатков низкий</v>
      </c>
      <c r="C17" s="30"/>
      <c r="D17" s="30"/>
      <c r="E17" s="31"/>
    </row>
    <row r="18" spans="2:5" ht="12">
      <c r="B18" s="7" t="s">
        <v>26</v>
      </c>
      <c r="C18" s="8"/>
      <c r="D18" s="9"/>
      <c r="E18" s="10" t="s">
        <v>16</v>
      </c>
    </row>
    <row r="19" spans="2:5" ht="12">
      <c r="B19" s="13" t="s">
        <v>17</v>
      </c>
      <c r="C19" s="14" t="s">
        <v>9</v>
      </c>
      <c r="D19" s="22">
        <f aca="true" t="shared" si="1" ref="D19:D28">IF(C19="д",E19,0)</f>
        <v>15</v>
      </c>
      <c r="E19" s="25">
        <v>15</v>
      </c>
    </row>
    <row r="20" spans="2:5" ht="24">
      <c r="B20" s="13" t="s">
        <v>18</v>
      </c>
      <c r="C20" s="14"/>
      <c r="D20" s="22">
        <f t="shared" si="1"/>
        <v>0</v>
      </c>
      <c r="E20" s="26">
        <v>15</v>
      </c>
    </row>
    <row r="21" spans="2:5" ht="24">
      <c r="B21" s="13" t="s">
        <v>19</v>
      </c>
      <c r="C21" s="14"/>
      <c r="D21" s="22">
        <f t="shared" si="1"/>
        <v>0</v>
      </c>
      <c r="E21" s="26">
        <v>15</v>
      </c>
    </row>
    <row r="22" spans="2:5" s="19" customFormat="1" ht="12">
      <c r="B22" s="32" t="s">
        <v>15</v>
      </c>
      <c r="C22" s="33"/>
      <c r="D22" s="24">
        <f>SUM(D19:D21)</f>
        <v>15</v>
      </c>
      <c r="E22" s="28">
        <v>45</v>
      </c>
    </row>
    <row r="23" spans="2:5" s="18" customFormat="1" ht="12">
      <c r="B23" s="29" t="str">
        <f>IF(D22&gt;15,"недостатки в управлении могут привести к серьезным ошибкам","уровень ошибок низкий")</f>
        <v>уровень ошибок низкий</v>
      </c>
      <c r="C23" s="30"/>
      <c r="D23" s="30"/>
      <c r="E23" s="31"/>
    </row>
    <row r="24" spans="2:5" ht="12">
      <c r="B24" s="7" t="s">
        <v>27</v>
      </c>
      <c r="C24" s="8"/>
      <c r="D24" s="9"/>
      <c r="E24" s="10" t="s">
        <v>16</v>
      </c>
    </row>
    <row r="25" spans="2:5" ht="12">
      <c r="B25" s="13" t="s">
        <v>20</v>
      </c>
      <c r="C25" s="14" t="s">
        <v>9</v>
      </c>
      <c r="D25" s="22">
        <f t="shared" si="1"/>
        <v>3</v>
      </c>
      <c r="E25" s="25">
        <v>3</v>
      </c>
    </row>
    <row r="26" spans="2:5" ht="12">
      <c r="B26" s="13" t="s">
        <v>21</v>
      </c>
      <c r="C26" s="14"/>
      <c r="D26" s="22">
        <f t="shared" si="1"/>
        <v>0</v>
      </c>
      <c r="E26" s="26">
        <v>3</v>
      </c>
    </row>
    <row r="27" spans="2:5" ht="36">
      <c r="B27" s="13" t="s">
        <v>22</v>
      </c>
      <c r="C27" s="14"/>
      <c r="D27" s="22">
        <f t="shared" si="1"/>
        <v>0</v>
      </c>
      <c r="E27" s="26">
        <v>3</v>
      </c>
    </row>
    <row r="28" spans="2:5" ht="24">
      <c r="B28" s="13" t="s">
        <v>23</v>
      </c>
      <c r="C28" s="14"/>
      <c r="D28" s="22">
        <f t="shared" si="1"/>
        <v>0</v>
      </c>
      <c r="E28" s="26">
        <v>3</v>
      </c>
    </row>
    <row r="29" spans="2:5" s="19" customFormat="1" ht="12">
      <c r="B29" s="32" t="s">
        <v>15</v>
      </c>
      <c r="C29" s="33"/>
      <c r="D29" s="24">
        <f>SUM(D25:D28)</f>
        <v>3</v>
      </c>
      <c r="E29" s="28">
        <v>12</v>
      </c>
    </row>
    <row r="30" spans="2:5" ht="24" customHeight="1">
      <c r="B30" s="34" t="s">
        <v>24</v>
      </c>
      <c r="C30" s="35"/>
      <c r="D30" s="20">
        <f>D16+D22+D29</f>
        <v>23</v>
      </c>
      <c r="E30" s="20">
        <v>100</v>
      </c>
    </row>
    <row r="31" spans="2:5" s="18" customFormat="1" ht="12">
      <c r="B31" s="29" t="str">
        <f>IF(D30&gt;25,"компания может обанкротиться в течение ближайших 5 лет","вероятность банкротства низкая")</f>
        <v>вероятность банкротства низкая</v>
      </c>
      <c r="C31" s="30"/>
      <c r="D31" s="30"/>
      <c r="E31" s="31"/>
    </row>
    <row r="33" ht="12">
      <c r="B33" s="36" t="s">
        <v>31</v>
      </c>
    </row>
    <row r="34" ht="12">
      <c r="B34" s="36" t="s">
        <v>33</v>
      </c>
    </row>
    <row r="35" ht="12">
      <c r="B35" s="37" t="s">
        <v>32</v>
      </c>
    </row>
    <row r="36" ht="12">
      <c r="B36" s="37" t="s">
        <v>34</v>
      </c>
    </row>
    <row r="37" ht="12">
      <c r="B37" s="36" t="s">
        <v>30</v>
      </c>
    </row>
    <row r="38" ht="12">
      <c r="B38" s="37" t="s">
        <v>35</v>
      </c>
    </row>
    <row r="39" ht="12">
      <c r="B39" s="36" t="s">
        <v>29</v>
      </c>
    </row>
  </sheetData>
  <mergeCells count="7">
    <mergeCell ref="B17:E17"/>
    <mergeCell ref="B23:E23"/>
    <mergeCell ref="B31:E31"/>
    <mergeCell ref="B16:C16"/>
    <mergeCell ref="B22:C22"/>
    <mergeCell ref="B29:C29"/>
    <mergeCell ref="B30:C30"/>
  </mergeCells>
  <conditionalFormatting sqref="B17 B23 B31">
    <cfRule type="cellIs" priority="1" dxfId="0" operator="equal" stopIfTrue="1">
      <formula>"Недостатки в управлении могут привести к серьезным ошибкам"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Nplan</dc:creator>
  <cp:keywords/>
  <dc:description/>
  <cp:lastModifiedBy>Nplan</cp:lastModifiedBy>
  <dcterms:created xsi:type="dcterms:W3CDTF">2010-10-08T07:29:12Z</dcterms:created>
  <dcterms:modified xsi:type="dcterms:W3CDTF">2010-10-08T08:08:17Z</dcterms:modified>
  <cp:category/>
  <cp:version/>
  <cp:contentType/>
  <cp:contentStatus/>
</cp:coreProperties>
</file>